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7455" activeTab="0"/>
  </bookViews>
  <sheets>
    <sheet name="затраты на  покупку потерь" sheetId="1" r:id="rId1"/>
    <sheet name="Лист1" sheetId="2" r:id="rId2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<sst xmlns="http://schemas.openxmlformats.org/spreadsheetml/2006/main" count="24" uniqueCount="23">
  <si>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</si>
  <si>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</si>
  <si>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</si>
  <si>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</si>
  <si>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</si>
  <si>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</si>
  <si>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</si>
  <si>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</si>
  <si>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</si>
  <si>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</si>
  <si>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</si>
  <si>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</si>
  <si>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</si>
  <si>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</si>
  <si>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</si>
  <si>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</si>
  <si>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</si>
  <si>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</si>
  <si>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</si>
  <si>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</si>
  <si>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2017 год.</t>
  </si>
  <si>
    <t>январь-декабрь  2017г.</t>
  </si>
  <si>
    <t>Фактические потери за 
2017г.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</si>
</sst>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  <numFmt numFmtId="223" formatCode="#,##0.000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3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1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1" fillId="0" borderId="0" xfId="63" applyFont="1" applyFill="1" applyBorder="1">
      <alignment/>
      <protection/>
    </xf>
    <xf numFmtId="2" fontId="31" fillId="0" borderId="0" xfId="63" applyNumberFormat="1" applyFont="1" applyFill="1" applyBorder="1">
      <alignment/>
      <protection/>
    </xf>
    <xf numFmtId="173" fontId="31" fillId="0" borderId="0" xfId="63" applyNumberFormat="1" applyFont="1" applyFill="1" applyBorder="1" applyAlignment="1">
      <alignment/>
      <protection/>
    </xf>
    <xf numFmtId="177" fontId="31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33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75" fontId="28" fillId="0" borderId="16" xfId="74" applyNumberFormat="1" applyFont="1" applyFill="1" applyBorder="1" applyAlignment="1">
      <alignment horizontal="right" wrapText="1"/>
    </xf>
    <xf numFmtId="175" fontId="27" fillId="24" borderId="16" xfId="74" applyNumberFormat="1" applyFont="1" applyFill="1" applyBorder="1" applyAlignment="1">
      <alignment horizontal="right" wrapText="1"/>
    </xf>
    <xf numFmtId="175" fontId="28" fillId="0" borderId="11" xfId="74" applyNumberFormat="1" applyFont="1" applyFill="1" applyBorder="1" applyAlignment="1">
      <alignment/>
    </xf>
    <xf numFmtId="175" fontId="28" fillId="0" borderId="11" xfId="74" applyNumberFormat="1" applyFont="1" applyFill="1" applyBorder="1" applyAlignment="1">
      <alignment/>
    </xf>
    <xf numFmtId="175" fontId="27" fillId="24" borderId="11" xfId="74" applyNumberFormat="1" applyFont="1" applyFill="1" applyBorder="1" applyAlignment="1">
      <alignment/>
    </xf>
    <xf numFmtId="175" fontId="32" fillId="0" borderId="14" xfId="74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175" fontId="28" fillId="0" borderId="11" xfId="74" applyNumberFormat="1" applyFont="1" applyFill="1" applyBorder="1" applyAlignment="1">
      <alignment horizontal="right" wrapText="1"/>
    </xf>
    <xf numFmtId="175" fontId="30" fillId="0" borderId="11" xfId="74" applyNumberFormat="1" applyFont="1" applyFill="1" applyBorder="1" applyAlignment="1">
      <alignment/>
    </xf>
    <xf numFmtId="175" fontId="30" fillId="0" borderId="11" xfId="70" applyNumberFormat="1" applyFont="1" applyFill="1" applyBorder="1">
      <alignment/>
      <protection/>
    </xf>
    <xf numFmtId="175" fontId="34" fillId="0" borderId="11" xfId="74" applyNumberFormat="1" applyFont="1" applyFill="1" applyBorder="1" applyAlignment="1">
      <alignment/>
    </xf>
    <xf numFmtId="175" fontId="28" fillId="0" borderId="11" xfId="0" applyNumberFormat="1" applyFont="1" applyFill="1" applyBorder="1" applyAlignment="1">
      <alignment/>
    </xf>
    <xf numFmtId="175" fontId="28" fillId="0" borderId="0" xfId="63" applyNumberFormat="1" applyFont="1" applyFill="1" applyBorder="1">
      <alignment/>
      <protection/>
    </xf>
    <xf numFmtId="188" fontId="28" fillId="0" borderId="16" xfId="74" applyNumberFormat="1" applyFont="1" applyFill="1" applyBorder="1" applyAlignment="1">
      <alignment/>
    </xf>
    <xf numFmtId="188" fontId="28" fillId="0" borderId="11" xfId="74" applyNumberFormat="1" applyFont="1" applyFill="1" applyBorder="1" applyAlignment="1">
      <alignment/>
    </xf>
    <xf numFmtId="188" fontId="28" fillId="0" borderId="11" xfId="0" applyNumberFormat="1" applyFont="1" applyFill="1" applyBorder="1" applyAlignment="1">
      <alignment/>
    </xf>
    <xf numFmtId="188" fontId="31" fillId="0" borderId="14" xfId="74" applyNumberFormat="1" applyFont="1" applyFill="1" applyBorder="1" applyAlignment="1">
      <alignment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" sqref="C4"/>
    </sheetView>
  </sheetViews>
  <sheetFormatPr defaultColWidth="9.140625" defaultRowHeight="12.75"/>
  <cols>
    <col min="1" max="1" width="5.8515625" style="1" customWidth="1"/>
    <col min="2" max="2" width="23.00390625" style="44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62" t="s">
        <v>20</v>
      </c>
      <c r="C1" s="62"/>
      <c r="D1" s="62"/>
      <c r="E1" s="62"/>
      <c r="F1" s="62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22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9" t="s">
        <v>18</v>
      </c>
      <c r="E4" s="39" t="s">
        <v>3</v>
      </c>
      <c r="F4" s="40" t="s">
        <v>3</v>
      </c>
    </row>
    <row r="5" spans="1:6" ht="28.5" customHeight="1">
      <c r="A5" s="34">
        <v>1</v>
      </c>
      <c r="B5" s="35" t="s">
        <v>5</v>
      </c>
      <c r="C5" s="45">
        <v>142233.917</v>
      </c>
      <c r="D5" s="58">
        <v>1.77465</v>
      </c>
      <c r="E5" s="45">
        <f>C5*D5</f>
        <v>252415.42080405</v>
      </c>
      <c r="F5" s="46">
        <f aca="true" t="shared" si="0" ref="F5:F16">E5*1.18</f>
        <v>297850.196548779</v>
      </c>
    </row>
    <row r="6" spans="1:6" ht="28.5" customHeight="1">
      <c r="A6" s="34">
        <v>2</v>
      </c>
      <c r="B6" s="11" t="s">
        <v>6</v>
      </c>
      <c r="C6" s="52">
        <v>74535.882</v>
      </c>
      <c r="D6" s="59">
        <v>1.87332</v>
      </c>
      <c r="E6" s="45">
        <f aca="true" t="shared" si="1" ref="E6:E16">C6*D6</f>
        <v>139629.55846824</v>
      </c>
      <c r="F6" s="46">
        <f t="shared" si="0"/>
        <v>164762.87899252318</v>
      </c>
    </row>
    <row r="7" spans="1:8" s="3" customFormat="1" ht="28.5" customHeight="1">
      <c r="A7" s="34">
        <v>3</v>
      </c>
      <c r="B7" s="11" t="s">
        <v>7</v>
      </c>
      <c r="C7" s="52">
        <v>77857.702</v>
      </c>
      <c r="D7" s="59">
        <v>1.42436</v>
      </c>
      <c r="E7" s="47">
        <f t="shared" si="1"/>
        <v>110897.39642072002</v>
      </c>
      <c r="F7" s="46">
        <f t="shared" si="0"/>
        <v>130858.92777644962</v>
      </c>
      <c r="H7" s="1"/>
    </row>
    <row r="8" spans="1:6" ht="28.5" customHeight="1">
      <c r="A8" s="34">
        <v>4</v>
      </c>
      <c r="B8" s="5" t="s">
        <v>8</v>
      </c>
      <c r="C8" s="53">
        <v>27652.859</v>
      </c>
      <c r="D8" s="59">
        <v>1.7705</v>
      </c>
      <c r="E8" s="45">
        <f t="shared" si="1"/>
        <v>48959.3868595</v>
      </c>
      <c r="F8" s="46">
        <f t="shared" si="0"/>
        <v>57772.07649421</v>
      </c>
    </row>
    <row r="9" spans="1:6" ht="28.5" customHeight="1">
      <c r="A9" s="34">
        <v>5</v>
      </c>
      <c r="B9" s="5" t="s">
        <v>9</v>
      </c>
      <c r="C9" s="54">
        <v>18193.861</v>
      </c>
      <c r="D9" s="60">
        <v>1.35401</v>
      </c>
      <c r="E9" s="48">
        <f t="shared" si="1"/>
        <v>24634.66973261</v>
      </c>
      <c r="F9" s="46">
        <f t="shared" si="0"/>
        <v>29068.9102844798</v>
      </c>
    </row>
    <row r="10" spans="1:6" ht="28.5" customHeight="1">
      <c r="A10" s="34">
        <v>6</v>
      </c>
      <c r="B10" s="6" t="s">
        <v>10</v>
      </c>
      <c r="C10" s="51">
        <v>935.123</v>
      </c>
      <c r="D10" s="60">
        <v>1.49397</v>
      </c>
      <c r="E10" s="48">
        <f t="shared" si="1"/>
        <v>1397.04570831</v>
      </c>
      <c r="F10" s="46">
        <f t="shared" si="0"/>
        <v>1648.5139358058</v>
      </c>
    </row>
    <row r="11" spans="1:6" ht="28.5" customHeight="1">
      <c r="A11" s="34">
        <v>7</v>
      </c>
      <c r="B11" s="7" t="s">
        <v>11</v>
      </c>
      <c r="C11" s="54">
        <v>4020.249</v>
      </c>
      <c r="D11" s="60">
        <v>1.3183</v>
      </c>
      <c r="E11" s="48">
        <f t="shared" si="1"/>
        <v>5299.8942566999995</v>
      </c>
      <c r="F11" s="49">
        <f t="shared" si="0"/>
        <v>6253.875222905999</v>
      </c>
    </row>
    <row r="12" spans="1:6" ht="28.5" customHeight="1">
      <c r="A12" s="34">
        <v>8</v>
      </c>
      <c r="B12" s="41" t="s">
        <v>12</v>
      </c>
      <c r="C12" s="55">
        <v>29397.501</v>
      </c>
      <c r="D12" s="59">
        <v>1.67809</v>
      </c>
      <c r="E12" s="47">
        <f t="shared" si="1"/>
        <v>49331.652453090006</v>
      </c>
      <c r="F12" s="49">
        <f t="shared" si="0"/>
        <v>58211.349894646206</v>
      </c>
    </row>
    <row r="13" spans="1:6" ht="28.5" customHeight="1">
      <c r="A13" s="34">
        <v>9</v>
      </c>
      <c r="B13" s="6" t="s">
        <v>13</v>
      </c>
      <c r="C13" s="56">
        <v>55208.393</v>
      </c>
      <c r="D13" s="60">
        <v>1.89323</v>
      </c>
      <c r="E13" s="48">
        <f t="shared" si="1"/>
        <v>104522.18587938999</v>
      </c>
      <c r="F13" s="49">
        <f t="shared" si="0"/>
        <v>123336.17933768018</v>
      </c>
    </row>
    <row r="14" spans="1:6" ht="28.5" customHeight="1">
      <c r="A14" s="34">
        <v>10</v>
      </c>
      <c r="B14" s="6" t="s">
        <v>14</v>
      </c>
      <c r="C14" s="47">
        <v>88409.331</v>
      </c>
      <c r="D14" s="59">
        <v>1.76581</v>
      </c>
      <c r="E14" s="47">
        <f t="shared" si="1"/>
        <v>156114.08077311</v>
      </c>
      <c r="F14" s="49">
        <f t="shared" si="0"/>
        <v>184214.6153122698</v>
      </c>
    </row>
    <row r="15" spans="1:6" ht="28.5" customHeight="1">
      <c r="A15" s="34">
        <v>11</v>
      </c>
      <c r="B15" s="6" t="s">
        <v>15</v>
      </c>
      <c r="C15" s="47">
        <v>111563.183</v>
      </c>
      <c r="D15" s="59">
        <v>1.90274</v>
      </c>
      <c r="E15" s="47">
        <f t="shared" si="1"/>
        <v>212275.73082142003</v>
      </c>
      <c r="F15" s="49">
        <f t="shared" si="0"/>
        <v>250485.36236927562</v>
      </c>
    </row>
    <row r="16" spans="1:6" ht="28.5" customHeight="1" thickBot="1">
      <c r="A16" s="34">
        <v>12</v>
      </c>
      <c r="B16" s="6" t="s">
        <v>16</v>
      </c>
      <c r="C16" s="56">
        <v>124541</v>
      </c>
      <c r="D16" s="60">
        <v>1.6722</v>
      </c>
      <c r="E16" s="48">
        <f t="shared" si="1"/>
        <v>208257.4602</v>
      </c>
      <c r="F16" s="49">
        <f t="shared" si="0"/>
        <v>245743.803036</v>
      </c>
    </row>
    <row r="17" spans="1:6" s="3" customFormat="1" ht="41.25" customHeight="1" thickBot="1">
      <c r="A17" s="28"/>
      <c r="B17" s="42" t="s">
        <v>21</v>
      </c>
      <c r="C17" s="50">
        <f>SUM(C5:C16)</f>
        <v>754549.0009999999</v>
      </c>
      <c r="D17" s="61">
        <f>E17/C17</f>
        <v>1.7410857089944516</v>
      </c>
      <c r="E17" s="50">
        <f>SUM(E5:E16)</f>
        <v>1313734.48237714</v>
      </c>
      <c r="F17" s="50">
        <f>SUM(F5:F16)</f>
        <v>1550206.6892050253</v>
      </c>
    </row>
    <row r="18" spans="2:6" s="8" customFormat="1" ht="30" customHeight="1">
      <c r="B18" s="43"/>
      <c r="C18" s="9"/>
      <c r="D18" s="13"/>
      <c r="E18" s="14"/>
      <c r="F18" s="2"/>
    </row>
    <row r="19" spans="2:6" s="8" customFormat="1" ht="18">
      <c r="B19" s="43"/>
      <c r="C19" s="15"/>
      <c r="D19" s="18"/>
      <c r="E19" s="19"/>
      <c r="F19" s="57"/>
    </row>
    <row r="20" spans="2:6" s="8" customFormat="1" ht="18">
      <c r="B20" s="43"/>
      <c r="C20" s="9"/>
      <c r="D20" s="20"/>
      <c r="E20" s="19"/>
      <c r="F20" s="19"/>
    </row>
    <row r="21" spans="2:6" s="8" customFormat="1" ht="18">
      <c r="B21" s="43"/>
      <c r="C21" s="16"/>
      <c r="D21" s="21"/>
      <c r="E21" s="22"/>
      <c r="F21" s="18"/>
    </row>
    <row r="22" spans="2:6" s="8" customFormat="1" ht="15">
      <c r="B22" s="43"/>
      <c r="C22" s="23"/>
      <c r="D22" s="18"/>
      <c r="E22" s="18"/>
      <c r="F22" s="18"/>
    </row>
    <row r="23" spans="2:6" s="8" customFormat="1" ht="15">
      <c r="B23" s="43"/>
      <c r="C23" s="23"/>
      <c r="D23" s="18"/>
      <c r="E23" s="19"/>
      <c r="F23" s="19"/>
    </row>
    <row r="24" spans="2:6" s="8" customFormat="1" ht="21" customHeight="1">
      <c r="B24" s="43"/>
      <c r="C24" s="24"/>
      <c r="D24" s="2"/>
      <c r="E24" s="25"/>
      <c r="F24" s="26"/>
    </row>
    <row r="25" spans="2:6" s="8" customFormat="1" ht="12.75">
      <c r="B25" s="43"/>
      <c r="C25" s="23"/>
      <c r="D25" s="2"/>
      <c r="E25" s="2"/>
      <c r="F25" s="2"/>
    </row>
    <row r="26" spans="2:6" s="8" customFormat="1" ht="12.75">
      <c r="B26" s="43"/>
      <c r="C26" s="23"/>
      <c r="D26" s="2"/>
      <c r="E26" s="27"/>
      <c r="F26" s="2"/>
    </row>
    <row r="27" spans="2:6" s="8" customFormat="1" ht="12.75">
      <c r="B27" s="43"/>
      <c r="C27" s="23"/>
      <c r="D27" s="2"/>
      <c r="E27" s="2"/>
      <c r="F27" s="2"/>
    </row>
    <row r="28" spans="2:6" s="8" customFormat="1" ht="12.75">
      <c r="B28" s="43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2019-03-05T06:51:32Z</dcterms:modified>
  <cp:category/>
  <cp:version/>
  <cp:contentType/>
  <cp:contentStatus/>
</cp:coreProperties>
</file>